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gioneria\Desktop\MARCELLA\PUBBLICAZIONI E TRASMISSIONI\sito comune\"/>
    </mc:Choice>
  </mc:AlternateContent>
  <xr:revisionPtr revIDLastSave="0" documentId="13_ncr:1_{C0F12AFB-C182-4AC4-B571-E3AAE25DA10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1" l="1"/>
  <c r="B20" i="1"/>
  <c r="D10" i="1"/>
  <c r="D7" i="1"/>
  <c r="D14" i="1"/>
  <c r="D13" i="1"/>
  <c r="B10" i="1"/>
  <c r="B13" i="1"/>
  <c r="B16" i="1"/>
  <c r="B19" i="1"/>
  <c r="B22" i="1"/>
  <c r="D4" i="1"/>
  <c r="D5" i="1"/>
</calcChain>
</file>

<file path=xl/sharedStrings.xml><?xml version="1.0" encoding="utf-8"?>
<sst xmlns="http://schemas.openxmlformats.org/spreadsheetml/2006/main" count="20" uniqueCount="13">
  <si>
    <t>posizioni organizzative</t>
  </si>
  <si>
    <t>Segretario Comunale</t>
  </si>
  <si>
    <t>Ammontare complessivo dei premi collegati alla performance</t>
  </si>
  <si>
    <t>stanziati</t>
  </si>
  <si>
    <t>produttività</t>
  </si>
  <si>
    <t>Anno 2019            corrisposti (nel 2020)</t>
  </si>
  <si>
    <t>Anno 2020     corrisposti (nel 2021)</t>
  </si>
  <si>
    <t>Anno 2021        corrisposti (nel 2022)</t>
  </si>
  <si>
    <t>Anno 2022        corrisposti (nel 2023)</t>
  </si>
  <si>
    <t>Anno 2023        corrisposti (nel 2024)</t>
  </si>
  <si>
    <t>Anno 2024        corrisposti (nel 2025)</t>
  </si>
  <si>
    <t>Anno 2025        corrisposti (nel 2026)</t>
  </si>
  <si>
    <t>n.r.c.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</si>
</sst>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center"/>
    </xf>
    <xf numFmtId="164" fontId="0" fillId="0" borderId="3" xfId="1" applyFont="1" applyBorder="1"/>
    <xf numFmtId="164" fontId="0" fillId="0" borderId="4" xfId="1" applyFont="1" applyBorder="1"/>
    <xf numFmtId="164" fontId="0" fillId="0" borderId="5" xfId="1" applyFont="1" applyBorder="1"/>
    <xf numFmtId="0" fontId="0" fillId="0" borderId="6" xfId="0" applyBorder="1" applyAlignment="1">
      <alignment wrapText="1"/>
    </xf>
    <xf numFmtId="0" fontId="0" fillId="0" borderId="6" xfId="0" applyBorder="1"/>
    <xf numFmtId="164" fontId="0" fillId="0" borderId="6" xfId="1" applyFont="1" applyBorder="1"/>
    <xf numFmtId="0" fontId="0" fillId="0" borderId="2" xfId="0" applyBorder="1" applyAlignment="1">
      <alignment horizontal="center" wrapText="1"/>
    </xf>
    <xf numFmtId="0" fontId="0" fillId="0" borderId="3" xfId="0" applyBorder="1"/>
    <xf numFmtId="0" fontId="0" fillId="0" borderId="2" xfId="0" applyBorder="1" applyAlignment="1">
      <alignment wrapText="1"/>
    </xf>
    <xf numFmtId="164" fontId="0" fillId="0" borderId="4" xfId="1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workbookViewId="0">
      <selection activeCell="F5" sqref="F5"/>
    </sheetView>
  </sheetViews>
  <sheetFormatPr defaultRowHeight="15" x14ac:dyDescent="0.25"/>
  <cols>
    <col min="1" max="2" width="20.28515625" customWidth="1"/>
    <col min="3" max="3" width="6.28515625" customWidth="1"/>
    <col min="4" max="4" width="12.42578125" customWidth="1"/>
    <col min="6" max="6" width="10" customWidth="1"/>
  </cols>
  <sheetData>
    <row r="1" spans="1:6" x14ac:dyDescent="0.25">
      <c r="A1" t="s">
        <v>2</v>
      </c>
    </row>
    <row r="2" spans="1:6" ht="45" x14ac:dyDescent="0.25">
      <c r="B2" s="3" t="s">
        <v>4</v>
      </c>
      <c r="D2" s="10" t="s">
        <v>0</v>
      </c>
      <c r="F2" s="12" t="s">
        <v>1</v>
      </c>
    </row>
    <row r="3" spans="1:6" x14ac:dyDescent="0.25">
      <c r="A3" s="1"/>
      <c r="B3" s="4"/>
      <c r="C3" s="1"/>
      <c r="D3" s="11"/>
      <c r="F3" s="11"/>
    </row>
    <row r="4" spans="1:6" ht="30" x14ac:dyDescent="0.25">
      <c r="A4" s="2" t="s">
        <v>5</v>
      </c>
      <c r="B4" s="5">
        <v>222</v>
      </c>
      <c r="C4" s="7"/>
      <c r="D4" s="5">
        <f>1525.26+1066.74</f>
        <v>2592</v>
      </c>
      <c r="E4" s="8"/>
      <c r="F4" s="5">
        <v>850.2</v>
      </c>
    </row>
    <row r="5" spans="1:6" x14ac:dyDescent="0.25">
      <c r="A5" s="2" t="s">
        <v>3</v>
      </c>
      <c r="B5" s="5">
        <v>222</v>
      </c>
      <c r="C5" s="7"/>
      <c r="D5" s="5">
        <f>1066.74+1549</f>
        <v>2615.7399999999998</v>
      </c>
      <c r="E5" s="8"/>
      <c r="F5" s="5"/>
    </row>
    <row r="6" spans="1:6" x14ac:dyDescent="0.25">
      <c r="A6" s="1"/>
      <c r="B6" s="4"/>
      <c r="C6" s="1"/>
      <c r="D6" s="11"/>
      <c r="F6" s="11"/>
    </row>
    <row r="7" spans="1:6" ht="30" x14ac:dyDescent="0.25">
      <c r="A7" s="2" t="s">
        <v>6</v>
      </c>
      <c r="B7" s="5">
        <v>217.56</v>
      </c>
      <c r="C7" s="7"/>
      <c r="D7" s="5">
        <f>1064.68+1522.31</f>
        <v>2586.9899999999998</v>
      </c>
      <c r="E7" s="8"/>
      <c r="F7" s="5">
        <v>825.33</v>
      </c>
    </row>
    <row r="8" spans="1:6" x14ac:dyDescent="0.25">
      <c r="A8" s="2" t="s">
        <v>3</v>
      </c>
      <c r="B8" s="5">
        <v>222</v>
      </c>
      <c r="C8" s="7"/>
      <c r="D8" s="5">
        <v>1549</v>
      </c>
      <c r="E8" s="8"/>
      <c r="F8" s="5"/>
    </row>
    <row r="9" spans="1:6" x14ac:dyDescent="0.25">
      <c r="A9" s="1"/>
      <c r="B9" s="4"/>
      <c r="C9" s="1"/>
      <c r="D9" s="11"/>
      <c r="F9" s="11"/>
    </row>
    <row r="10" spans="1:6" ht="30" x14ac:dyDescent="0.25">
      <c r="A10" s="2" t="s">
        <v>7</v>
      </c>
      <c r="B10" s="5">
        <f>221</f>
        <v>221</v>
      </c>
      <c r="C10" s="7"/>
      <c r="D10" s="5">
        <f>1522.31+1064.68</f>
        <v>2586.9899999999998</v>
      </c>
      <c r="E10" s="8"/>
      <c r="F10" s="5">
        <v>830.63</v>
      </c>
    </row>
    <row r="11" spans="1:6" x14ac:dyDescent="0.25">
      <c r="A11" s="2" t="s">
        <v>3</v>
      </c>
      <c r="B11" s="5">
        <v>221</v>
      </c>
      <c r="C11" s="8"/>
      <c r="D11" s="5">
        <v>1549</v>
      </c>
      <c r="E11" s="8"/>
      <c r="F11" s="5">
        <v>830.63</v>
      </c>
    </row>
    <row r="12" spans="1:6" x14ac:dyDescent="0.25">
      <c r="B12" s="4"/>
      <c r="D12" s="11"/>
      <c r="F12" s="11"/>
    </row>
    <row r="13" spans="1:6" ht="30" x14ac:dyDescent="0.25">
      <c r="A13" s="2" t="s">
        <v>8</v>
      </c>
      <c r="B13" s="5">
        <f>222.99</f>
        <v>222.99</v>
      </c>
      <c r="C13" s="8"/>
      <c r="D13" s="5">
        <f>1522.31+1064.68</f>
        <v>2586.9899999999998</v>
      </c>
      <c r="E13" s="8"/>
      <c r="F13" s="5">
        <v>831.17</v>
      </c>
    </row>
    <row r="14" spans="1:6" x14ac:dyDescent="0.25">
      <c r="A14" s="2" t="s">
        <v>3</v>
      </c>
      <c r="B14" s="5">
        <v>222.99</v>
      </c>
      <c r="C14" s="8"/>
      <c r="D14" s="5">
        <f>1064.68+1549</f>
        <v>2613.6800000000003</v>
      </c>
      <c r="E14" s="8"/>
      <c r="F14" s="5">
        <v>879.29</v>
      </c>
    </row>
    <row r="15" spans="1:6" x14ac:dyDescent="0.25">
      <c r="B15" s="4"/>
      <c r="D15" s="11"/>
      <c r="F15" s="11"/>
    </row>
    <row r="16" spans="1:6" ht="30" x14ac:dyDescent="0.25">
      <c r="A16" s="2" t="s">
        <v>9</v>
      </c>
      <c r="B16" s="5">
        <f>1040+783.83+1252.94</f>
        <v>3076.77</v>
      </c>
      <c r="C16" s="8"/>
      <c r="D16" s="13" t="s">
        <v>12</v>
      </c>
      <c r="E16" s="8"/>
      <c r="F16" s="5">
        <v>672.53</v>
      </c>
    </row>
    <row r="17" spans="1:6" x14ac:dyDescent="0.25">
      <c r="A17" s="2" t="s">
        <v>3</v>
      </c>
      <c r="B17" s="5">
        <f>1386.77+2080</f>
        <v>3466.77</v>
      </c>
      <c r="C17" s="8"/>
      <c r="D17" s="13" t="s">
        <v>12</v>
      </c>
      <c r="E17" s="8"/>
      <c r="F17" s="5">
        <v>672.53</v>
      </c>
    </row>
    <row r="18" spans="1:6" x14ac:dyDescent="0.25">
      <c r="B18" s="4"/>
      <c r="D18" s="11"/>
      <c r="F18" s="11"/>
    </row>
    <row r="19" spans="1:6" ht="30" x14ac:dyDescent="0.25">
      <c r="A19" s="2" t="s">
        <v>10</v>
      </c>
      <c r="B19" s="5">
        <f>1207.99+615.03</f>
        <v>1823.02</v>
      </c>
      <c r="C19" s="8"/>
      <c r="D19" s="5">
        <v>947.92</v>
      </c>
      <c r="E19" s="8"/>
      <c r="F19" s="5"/>
    </row>
    <row r="20" spans="1:6" x14ac:dyDescent="0.25">
      <c r="A20" s="2" t="s">
        <v>3</v>
      </c>
      <c r="B20" s="5">
        <f>1529.92+1019.95</f>
        <v>2549.87</v>
      </c>
      <c r="C20" s="8"/>
      <c r="D20" s="5">
        <v>1065</v>
      </c>
      <c r="E20" s="8"/>
      <c r="F20" s="5"/>
    </row>
    <row r="21" spans="1:6" x14ac:dyDescent="0.25">
      <c r="B21" s="4"/>
      <c r="D21" s="11"/>
      <c r="F21" s="11"/>
    </row>
    <row r="22" spans="1:6" ht="30" x14ac:dyDescent="0.25">
      <c r="A22" s="2" t="s">
        <v>11</v>
      </c>
      <c r="B22" s="5">
        <f>1765.56+1471.3</f>
        <v>3236.8599999999997</v>
      </c>
      <c r="C22" s="9"/>
      <c r="D22" s="5">
        <v>1750</v>
      </c>
      <c r="E22" s="9"/>
      <c r="F22" s="5"/>
    </row>
    <row r="23" spans="1:6" x14ac:dyDescent="0.25">
      <c r="A23" s="2" t="s">
        <v>3</v>
      </c>
      <c r="B23" s="6">
        <v>3236.86</v>
      </c>
      <c r="C23" s="9"/>
      <c r="D23" s="6">
        <v>1750</v>
      </c>
      <c r="E23" s="9"/>
      <c r="F23" s="6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Bernardi Diego</dc:creator>
  <cp:lastModifiedBy>comune fiorano canavese</cp:lastModifiedBy>
  <dcterms:created xsi:type="dcterms:W3CDTF">2023-12-19T14:34:35Z</dcterms:created>
  <dcterms:modified xsi:type="dcterms:W3CDTF">2026-08-14T13:10:06Z</dcterms:modified>
</cp:coreProperties>
</file>